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odeName="ThisWorkbook" autoCompressPictures="0"/>
  <bookViews>
    <workbookView xWindow="0" yWindow="0" windowWidth="25600" windowHeight="14560"/>
  </bookViews>
  <sheets>
    <sheet name="PLAN TRADICIONAL" sheetId="1" r:id="rId1"/>
  </sheets>
  <definedNames>
    <definedName name="_xlnm.Print_Area" localSheetId="0">'PLAN TRADICIONAL'!$A$1:$G$41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H16" i="1"/>
  <c r="C17" i="1"/>
  <c r="C23" i="1"/>
  <c r="C18" i="1"/>
  <c r="C21" i="1"/>
  <c r="C25" i="1"/>
  <c r="F22" i="1"/>
  <c r="F23" i="1"/>
  <c r="H28" i="1"/>
  <c r="C29" i="1"/>
  <c r="C28" i="1"/>
  <c r="C30" i="1"/>
</calcChain>
</file>

<file path=xl/sharedStrings.xml><?xml version="1.0" encoding="utf-8"?>
<sst xmlns="http://schemas.openxmlformats.org/spreadsheetml/2006/main" count="20" uniqueCount="19">
  <si>
    <t>ENGANCHE</t>
  </si>
  <si>
    <t>COMISION</t>
  </si>
  <si>
    <t>TOTAL</t>
  </si>
  <si>
    <t>MONTO A FINANCIAR</t>
  </si>
  <si>
    <t>SEGURO DEUDOR</t>
  </si>
  <si>
    <t>PLAZOS/MESES</t>
  </si>
  <si>
    <t>TASA**</t>
  </si>
  <si>
    <t>CLIENTE:</t>
  </si>
  <si>
    <t>ENGANCHE SUGERIDO</t>
  </si>
  <si>
    <t>SEGURO DE CONTADO</t>
  </si>
  <si>
    <r>
      <t xml:space="preserve">SEGURO FINANCIADO </t>
    </r>
    <r>
      <rPr>
        <b/>
        <sz val="5"/>
        <color indexed="12"/>
        <rFont val="Arial"/>
        <family val="2"/>
      </rPr>
      <t>(CUBRE SOLO UN AÑO DE SERVICIO)</t>
    </r>
  </si>
  <si>
    <t>GASTOS ADMINISTRATIVOS</t>
  </si>
  <si>
    <t xml:space="preserve">OBSEVACIONES: </t>
  </si>
  <si>
    <t>DESCUENTO</t>
  </si>
  <si>
    <t>TELÉFONO:</t>
  </si>
  <si>
    <t>VALOR DE LA MOTO</t>
  </si>
  <si>
    <t>MARCA / VERSIÓN</t>
  </si>
  <si>
    <t xml:space="preserve">Nota:La presente información es únicamente para efectos ilustrativos, no representa ningún ofrecimiento formal </t>
  </si>
  <si>
    <t>.   Las condiciones están sujetas a cambio sin previo aviso.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</si>
</sst>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0.000000%"/>
    <numFmt numFmtId="165" formatCode="[$-F800]dddd\,\ mmmm\ dd\,\ yyyy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8"/>
      <name val="Arial"/>
      <family val="2"/>
    </font>
    <font>
      <b/>
      <sz val="5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3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4" fontId="2" fillId="0" borderId="4" xfId="0" applyNumberFormat="1" applyFont="1" applyBorder="1"/>
    <xf numFmtId="44" fontId="4" fillId="0" borderId="5" xfId="0" applyNumberFormat="1" applyFont="1" applyBorder="1"/>
    <xf numFmtId="0" fontId="0" fillId="0" borderId="6" xfId="0" applyBorder="1"/>
    <xf numFmtId="44" fontId="2" fillId="0" borderId="3" xfId="0" applyNumberFormat="1" applyFont="1" applyBorder="1"/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/>
    <xf numFmtId="0" fontId="8" fillId="0" borderId="0" xfId="0" applyFont="1"/>
    <xf numFmtId="44" fontId="0" fillId="0" borderId="0" xfId="0" applyNumberFormat="1" applyBorder="1"/>
    <xf numFmtId="44" fontId="4" fillId="0" borderId="0" xfId="0" applyNumberFormat="1" applyFont="1" applyBorder="1"/>
    <xf numFmtId="0" fontId="2" fillId="0" borderId="0" xfId="0" applyFont="1" applyBorder="1"/>
    <xf numFmtId="44" fontId="2" fillId="0" borderId="0" xfId="0" applyNumberFormat="1" applyFont="1" applyBorder="1"/>
    <xf numFmtId="44" fontId="0" fillId="0" borderId="7" xfId="0" applyNumberFormat="1" applyBorder="1"/>
    <xf numFmtId="164" fontId="2" fillId="0" borderId="7" xfId="2" applyNumberFormat="1" applyFont="1" applyBorder="1"/>
    <xf numFmtId="44" fontId="9" fillId="0" borderId="4" xfId="1" applyFont="1" applyBorder="1" applyProtection="1">
      <protection locked="0"/>
    </xf>
    <xf numFmtId="44" fontId="9" fillId="0" borderId="8" xfId="1" applyFont="1" applyBorder="1" applyProtection="1">
      <protection locked="0"/>
    </xf>
    <xf numFmtId="10" fontId="9" fillId="0" borderId="7" xfId="0" applyNumberFormat="1" applyFont="1" applyBorder="1" applyProtection="1">
      <protection locked="0"/>
    </xf>
    <xf numFmtId="0" fontId="0" fillId="0" borderId="0" xfId="0" applyBorder="1"/>
    <xf numFmtId="0" fontId="5" fillId="0" borderId="0" xfId="0" applyFont="1" applyBorder="1"/>
    <xf numFmtId="44" fontId="2" fillId="0" borderId="8" xfId="0" applyNumberFormat="1" applyFont="1" applyBorder="1"/>
    <xf numFmtId="44" fontId="2" fillId="0" borderId="0" xfId="1" applyFont="1" applyBorder="1"/>
    <xf numFmtId="0" fontId="2" fillId="0" borderId="10" xfId="0" applyFont="1" applyBorder="1"/>
    <xf numFmtId="0" fontId="2" fillId="0" borderId="0" xfId="0" applyFont="1" applyFill="1" applyBorder="1"/>
    <xf numFmtId="44" fontId="9" fillId="0" borderId="0" xfId="1" applyFont="1" applyBorder="1" applyProtection="1"/>
    <xf numFmtId="44" fontId="9" fillId="0" borderId="8" xfId="0" applyNumberFormat="1" applyFont="1" applyBorder="1" applyProtection="1">
      <protection locked="0"/>
    </xf>
    <xf numFmtId="0" fontId="11" fillId="0" borderId="7" xfId="0" applyFont="1" applyBorder="1" applyProtection="1">
      <protection locked="0"/>
    </xf>
    <xf numFmtId="44" fontId="2" fillId="0" borderId="7" xfId="0" applyNumberFormat="1" applyFont="1" applyBorder="1"/>
    <xf numFmtId="0" fontId="11" fillId="0" borderId="3" xfId="0" applyFont="1" applyBorder="1" applyAlignment="1">
      <alignment wrapText="1"/>
    </xf>
    <xf numFmtId="44" fontId="14" fillId="0" borderId="4" xfId="0" applyNumberFormat="1" applyFont="1" applyBorder="1" applyProtection="1">
      <protection locked="0"/>
    </xf>
    <xf numFmtId="44" fontId="11" fillId="2" borderId="7" xfId="1" applyFont="1" applyFill="1" applyBorder="1" applyProtection="1">
      <protection locked="0"/>
    </xf>
    <xf numFmtId="9" fontId="10" fillId="0" borderId="0" xfId="2" applyNumberFormat="1" applyFont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44" fontId="9" fillId="0" borderId="0" xfId="1" applyFont="1" applyBorder="1" applyProtection="1">
      <protection locked="0"/>
    </xf>
    <xf numFmtId="0" fontId="2" fillId="0" borderId="7" xfId="0" applyFont="1" applyBorder="1"/>
    <xf numFmtId="44" fontId="2" fillId="0" borderId="7" xfId="1" applyFont="1" applyBorder="1"/>
    <xf numFmtId="0" fontId="12" fillId="0" borderId="6" xfId="0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8" fontId="12" fillId="0" borderId="9" xfId="0" applyNumberFormat="1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H40"/>
  <sheetViews>
    <sheetView tabSelected="1" workbookViewId="0">
      <selection activeCell="C11" sqref="C11:F11"/>
    </sheetView>
  </sheetViews>
  <sheetFormatPr baseColWidth="10" defaultRowHeight="12" x14ac:dyDescent="0"/>
  <cols>
    <col min="1" max="1" width="3.6640625" customWidth="1"/>
    <col min="2" max="2" width="21.5" customWidth="1"/>
    <col min="3" max="3" width="12.6640625" customWidth="1"/>
    <col min="4" max="4" width="9.1640625" customWidth="1"/>
    <col min="5" max="5" width="16.5" customWidth="1"/>
    <col min="6" max="6" width="12.83203125" customWidth="1"/>
    <col min="7" max="7" width="7.1640625" customWidth="1"/>
    <col min="8" max="8" width="18" customWidth="1"/>
  </cols>
  <sheetData>
    <row r="1" spans="1:8" ht="12.75" customHeight="1">
      <c r="A1" s="42"/>
    </row>
    <row r="6" spans="1:8">
      <c r="D6" s="47">
        <f ca="1">TODAY()</f>
        <v>41905</v>
      </c>
      <c r="E6" s="47"/>
      <c r="F6" s="47"/>
    </row>
    <row r="9" spans="1:8" ht="16" customHeight="1">
      <c r="B9" s="16" t="s">
        <v>7</v>
      </c>
      <c r="C9" s="50"/>
      <c r="D9" s="51"/>
      <c r="E9" s="51"/>
      <c r="F9" s="51"/>
    </row>
    <row r="10" spans="1:8">
      <c r="B10" s="16" t="s">
        <v>14</v>
      </c>
      <c r="C10" s="52"/>
      <c r="D10" s="51"/>
      <c r="E10" s="51"/>
      <c r="F10" s="51"/>
    </row>
    <row r="11" spans="1:8" ht="16" customHeight="1">
      <c r="B11" s="16" t="s">
        <v>16</v>
      </c>
      <c r="C11" s="46"/>
      <c r="D11" s="46"/>
      <c r="E11" s="46"/>
      <c r="F11" s="46"/>
    </row>
    <row r="12" spans="1:8">
      <c r="B12" s="16"/>
      <c r="C12" s="13"/>
      <c r="D12" s="13"/>
      <c r="E12" s="13"/>
      <c r="F12" s="13"/>
    </row>
    <row r="13" spans="1:8">
      <c r="B13" s="16"/>
      <c r="C13" s="13"/>
      <c r="D13" s="13"/>
      <c r="E13" s="13"/>
      <c r="F13" s="13"/>
    </row>
    <row r="14" spans="1:8">
      <c r="E14" s="29"/>
      <c r="F14" s="28"/>
      <c r="H14" s="1" t="s">
        <v>8</v>
      </c>
    </row>
    <row r="15" spans="1:8" ht="13" customHeight="1">
      <c r="B15" s="7" t="s">
        <v>15</v>
      </c>
      <c r="C15" s="25">
        <v>18990</v>
      </c>
      <c r="D15" s="2"/>
      <c r="E15" s="21"/>
      <c r="F15" s="34"/>
      <c r="H15" s="40">
        <v>26850</v>
      </c>
    </row>
    <row r="16" spans="1:8">
      <c r="B16" s="1"/>
      <c r="C16" s="1"/>
      <c r="E16" s="21"/>
      <c r="F16" s="34"/>
      <c r="H16" s="24">
        <f>H15/C15</f>
        <v>1.4139020537124802</v>
      </c>
    </row>
    <row r="17" spans="2:8" ht="12" customHeight="1">
      <c r="B17" s="7" t="s">
        <v>0</v>
      </c>
      <c r="C17" s="8">
        <f>C15*D17</f>
        <v>5697</v>
      </c>
      <c r="D17" s="41">
        <v>0.3</v>
      </c>
      <c r="E17" s="21"/>
      <c r="F17" s="43"/>
    </row>
    <row r="18" spans="2:8" ht="16" customHeight="1">
      <c r="B18" s="7" t="s">
        <v>1</v>
      </c>
      <c r="C18" s="8">
        <f>C23*3%</f>
        <v>398.78999999999996</v>
      </c>
      <c r="E18" s="44" t="s">
        <v>4</v>
      </c>
      <c r="F18" s="45">
        <v>40</v>
      </c>
    </row>
    <row r="19" spans="2:8">
      <c r="B19" s="7" t="s">
        <v>9</v>
      </c>
      <c r="C19" s="35">
        <v>2438</v>
      </c>
      <c r="E19" s="21"/>
      <c r="F19" s="31"/>
    </row>
    <row r="20" spans="2:8">
      <c r="B20" s="7" t="s">
        <v>11</v>
      </c>
      <c r="C20" s="26">
        <v>0</v>
      </c>
      <c r="D20" s="3"/>
    </row>
    <row r="21" spans="2:8" ht="14" customHeight="1">
      <c r="B21" s="1" t="s">
        <v>2</v>
      </c>
      <c r="C21" s="9">
        <f>SUM(C17:C20)</f>
        <v>8533.7900000000009</v>
      </c>
      <c r="D21" s="2"/>
      <c r="E21" s="7" t="s">
        <v>6</v>
      </c>
      <c r="F21" s="27">
        <v>3.5000000000000003E-2</v>
      </c>
    </row>
    <row r="22" spans="2:8" ht="12" customHeight="1">
      <c r="B22" s="1"/>
      <c r="C22" s="20"/>
      <c r="D22" s="2"/>
      <c r="E22" s="21"/>
      <c r="F22" s="4">
        <f>C25*F21</f>
        <v>465.25500000000005</v>
      </c>
    </row>
    <row r="23" spans="2:8">
      <c r="B23" s="32" t="s">
        <v>3</v>
      </c>
      <c r="C23" s="30">
        <f>C15-C17</f>
        <v>13293</v>
      </c>
      <c r="F23" s="4">
        <f>F22*75%</f>
        <v>348.94125000000003</v>
      </c>
    </row>
    <row r="24" spans="2:8" ht="29" customHeight="1">
      <c r="B24" s="38" t="s">
        <v>10</v>
      </c>
      <c r="C24" s="39"/>
      <c r="F24" s="4"/>
    </row>
    <row r="25" spans="2:8" ht="18" customHeight="1">
      <c r="B25" s="33" t="s">
        <v>2</v>
      </c>
      <c r="C25" s="37">
        <f>SUM(C23:C24)</f>
        <v>13293</v>
      </c>
    </row>
    <row r="26" spans="2:8" ht="16" customHeight="1">
      <c r="B26" s="1"/>
      <c r="C26" s="22"/>
      <c r="D26" s="19"/>
    </row>
    <row r="27" spans="2:8" ht="16" customHeight="1">
      <c r="B27" s="5" t="s">
        <v>5</v>
      </c>
      <c r="C27" s="6"/>
      <c r="E27" s="1"/>
      <c r="H27" s="1" t="s">
        <v>13</v>
      </c>
    </row>
    <row r="28" spans="2:8" ht="13" customHeight="1">
      <c r="B28" s="36">
        <v>18</v>
      </c>
      <c r="C28" s="11">
        <f>$C$25/B28+$F$22+$F$17+$F$18</f>
        <v>1243.7550000000001</v>
      </c>
      <c r="D28" s="10"/>
      <c r="E28" s="8"/>
      <c r="H28" s="23">
        <f>F23+F17</f>
        <v>348.94125000000003</v>
      </c>
    </row>
    <row r="29" spans="2:8">
      <c r="B29" s="36">
        <v>24</v>
      </c>
      <c r="C29" s="11">
        <f>$C$25/B29+$F$22+$F$17+$F$18</f>
        <v>1059.1300000000001</v>
      </c>
      <c r="D29" s="10"/>
      <c r="E29" s="8"/>
    </row>
    <row r="30" spans="2:8">
      <c r="B30" s="36">
        <v>0</v>
      </c>
      <c r="C30" s="11" t="e">
        <f>$C$25/B30+$F$22+$F$17+$F$18</f>
        <v>#DIV/0!</v>
      </c>
      <c r="D30" s="10"/>
      <c r="E30" s="8"/>
    </row>
    <row r="31" spans="2:8" ht="16" customHeight="1">
      <c r="B31" s="18"/>
      <c r="C31" s="12"/>
      <c r="D31" s="12"/>
      <c r="E31" s="12"/>
    </row>
    <row r="32" spans="2:8">
      <c r="B32" s="18"/>
      <c r="C32" s="12"/>
      <c r="D32" s="12"/>
      <c r="E32" s="12"/>
    </row>
    <row r="35" spans="2:6">
      <c r="B35" s="14" t="s">
        <v>12</v>
      </c>
      <c r="C35" s="48"/>
      <c r="D35" s="49"/>
      <c r="E35" s="49"/>
      <c r="F35" s="49"/>
    </row>
    <row r="36" spans="2:6">
      <c r="B36" s="15"/>
      <c r="C36" s="46"/>
      <c r="D36" s="46"/>
      <c r="E36" s="46"/>
      <c r="F36" s="46"/>
    </row>
    <row r="37" spans="2:6">
      <c r="C37" s="46"/>
      <c r="D37" s="46"/>
      <c r="E37" s="46"/>
      <c r="F37" s="46"/>
    </row>
    <row r="39" spans="2:6">
      <c r="B39" s="17" t="s">
        <v>17</v>
      </c>
    </row>
    <row r="40" spans="2:6">
      <c r="B40" s="17" t="s">
        <v>18</v>
      </c>
    </row>
  </sheetData>
  <sheetProtection password="EF21" sheet="1" selectLockedCells="1" pivotTables="0"/>
  <mergeCells count="7">
    <mergeCell ref="C37:F37"/>
    <mergeCell ref="D6:F6"/>
    <mergeCell ref="C35:F35"/>
    <mergeCell ref="C36:F36"/>
    <mergeCell ref="C9:F9"/>
    <mergeCell ref="C11:F11"/>
    <mergeCell ref="C10:F10"/>
  </mergeCells>
  <phoneticPr fontId="2" type="noConversion"/>
  <pageMargins left="0.75" right="0.75" top="1" bottom="1" header="0" footer="0"/>
  <pageSetup paperSize="9" orientation="portrait" horizont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TRADICIONAL</vt:lpstr>
    </vt:vector>
  </TitlesOfParts>
  <Company>GPI Comercial S.A. de C.V.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 Comercial S.A. de C.V.</dc:creator>
  <cp:lastModifiedBy>Guillermo Sanchez Nava</cp:lastModifiedBy>
  <cp:lastPrinted>2014-07-26T00:18:49Z</cp:lastPrinted>
  <dcterms:created xsi:type="dcterms:W3CDTF">2009-07-10T16:11:01Z</dcterms:created>
  <dcterms:modified xsi:type="dcterms:W3CDTF">2014-09-24T02:33:50Z</dcterms:modified>
</cp:coreProperties>
</file>